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ette Zehntner\Desktop\"/>
    </mc:Choice>
  </mc:AlternateContent>
  <xr:revisionPtr revIDLastSave="0" documentId="8_{B25CA83F-9A75-46FF-9C56-DBFF137EE95F}" xr6:coauthVersionLast="32" xr6:coauthVersionMax="32" xr10:uidLastSave="{00000000-0000-0000-0000-000000000000}"/>
  <bookViews>
    <workbookView xWindow="0" yWindow="0" windowWidth="28800" windowHeight="12225" tabRatio="500" xr2:uid="{00000000-000D-0000-FFFF-FFFF00000000}"/>
  </bookViews>
  <sheets>
    <sheet name="Sheet1" sheetId="1" r:id="rId1"/>
    <sheet name="Ark1" sheetId="4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7" i="1" l="1"/>
  <c r="M67" i="1"/>
  <c r="M41" i="1"/>
  <c r="M61" i="1"/>
  <c r="M51" i="1"/>
  <c r="C51" i="1"/>
  <c r="D51" i="1"/>
  <c r="E51" i="1"/>
  <c r="F51" i="1"/>
  <c r="G51" i="1"/>
  <c r="H51" i="1"/>
  <c r="I51" i="1"/>
  <c r="J51" i="1"/>
  <c r="K51" i="1"/>
  <c r="M46" i="1"/>
  <c r="M56" i="1"/>
  <c r="D46" i="1"/>
  <c r="I46" i="1"/>
  <c r="B46" i="1"/>
  <c r="E19" i="1" l="1"/>
  <c r="F19" i="1"/>
  <c r="B19" i="1"/>
  <c r="C19" i="1" l="1"/>
  <c r="C26" i="1"/>
  <c r="C34" i="1"/>
  <c r="C41" i="1"/>
  <c r="C56" i="1"/>
  <c r="C61" i="1"/>
  <c r="D19" i="1"/>
  <c r="D26" i="1"/>
  <c r="D34" i="1"/>
  <c r="D41" i="1"/>
  <c r="D56" i="1"/>
  <c r="D61" i="1"/>
  <c r="E26" i="1"/>
  <c r="E34" i="1"/>
  <c r="E41" i="1"/>
  <c r="E56" i="1"/>
  <c r="E61" i="1"/>
  <c r="F26" i="1"/>
  <c r="F34" i="1"/>
  <c r="F41" i="1"/>
  <c r="F56" i="1"/>
  <c r="F61" i="1"/>
  <c r="G19" i="1"/>
  <c r="G26" i="1"/>
  <c r="G34" i="1"/>
  <c r="G41" i="1"/>
  <c r="G56" i="1"/>
  <c r="G61" i="1"/>
  <c r="H19" i="1"/>
  <c r="H26" i="1"/>
  <c r="H34" i="1"/>
  <c r="H41" i="1"/>
  <c r="H56" i="1"/>
  <c r="H61" i="1"/>
  <c r="I19" i="1"/>
  <c r="I26" i="1"/>
  <c r="I34" i="1"/>
  <c r="I41" i="1"/>
  <c r="I56" i="1"/>
  <c r="I61" i="1"/>
  <c r="J19" i="1"/>
  <c r="J26" i="1"/>
  <c r="J34" i="1"/>
  <c r="J41" i="1"/>
  <c r="J56" i="1"/>
  <c r="J61" i="1"/>
  <c r="K19" i="1"/>
  <c r="K26" i="1"/>
  <c r="K34" i="1"/>
  <c r="K41" i="1"/>
  <c r="K56" i="1"/>
  <c r="K61" i="1"/>
  <c r="B26" i="1"/>
  <c r="B34" i="1"/>
  <c r="B41" i="1"/>
  <c r="B51" i="1"/>
  <c r="B56" i="1"/>
  <c r="B61" i="1"/>
  <c r="M34" i="1" l="1"/>
  <c r="M26" i="1"/>
  <c r="M19" i="1"/>
  <c r="C65" i="1"/>
  <c r="K65" i="1"/>
  <c r="E65" i="1"/>
  <c r="D65" i="1"/>
  <c r="F65" i="1"/>
  <c r="G65" i="1"/>
  <c r="H65" i="1"/>
  <c r="B65" i="1"/>
  <c r="I65" i="1"/>
  <c r="J65" i="1"/>
</calcChain>
</file>

<file path=xl/sharedStrings.xml><?xml version="1.0" encoding="utf-8"?>
<sst xmlns="http://schemas.openxmlformats.org/spreadsheetml/2006/main" count="58" uniqueCount="50">
  <si>
    <t>10 årig oversigt</t>
  </si>
  <si>
    <t>2 Periode</t>
  </si>
  <si>
    <t>3 Periode</t>
  </si>
  <si>
    <t>1 Periode</t>
  </si>
  <si>
    <t>Beskrivelse</t>
  </si>
  <si>
    <t>Alle Priser er inkl. moms</t>
  </si>
  <si>
    <t>Total</t>
  </si>
  <si>
    <t>Løbende vedligeholdelse</t>
  </si>
  <si>
    <t>I alt byggeomkostninger</t>
  </si>
  <si>
    <t xml:space="preserve">Brandkamme repartion </t>
  </si>
  <si>
    <t>Lift/Stillads</t>
  </si>
  <si>
    <t>Nyt tag inkl stillads</t>
  </si>
  <si>
    <t xml:space="preserve">Undersøgelse af bjælker </t>
  </si>
  <si>
    <t xml:space="preserve">Lift/stillads. </t>
  </si>
  <si>
    <t>01 Tag, brandkamme, nedløbsrør og tagrender</t>
  </si>
  <si>
    <t>02 Fundament og Kælder</t>
  </si>
  <si>
    <t>03 Facade, Sokkel og sålbænke</t>
  </si>
  <si>
    <t>04 vinduer og døre</t>
  </si>
  <si>
    <t>05 Trapper/opgang</t>
  </si>
  <si>
    <t>06 WC/bad og køkkener</t>
  </si>
  <si>
    <t>08 Fælles arealer og kloak</t>
  </si>
  <si>
    <t>Løbende vedligholdelse, puds af vægge.</t>
  </si>
  <si>
    <t xml:space="preserve">Løbende vedligeholdelse </t>
  </si>
  <si>
    <t>Tv-inspektion af kloaksystemet</t>
  </si>
  <si>
    <t>Eventuel udskiftning af bjælker i kælderen.</t>
  </si>
  <si>
    <t>Mindre fuge og puds reparationer</t>
  </si>
  <si>
    <t>Maling af døre</t>
  </si>
  <si>
    <t>Maling af fortrappe</t>
  </si>
  <si>
    <t>Stillads/lift (stillads udgifterne kan reduceres 
ved at sammenlægge med andre arbejder)</t>
  </si>
  <si>
    <t>Udskiftning af varmecentral</t>
  </si>
  <si>
    <t>07 Afløb, Brugsvandsinstallationer 
&amp; varmecentral</t>
  </si>
  <si>
    <t>Rep af utæthedder</t>
  </si>
  <si>
    <t>Vedligholdelse af vinduer og døre</t>
  </si>
  <si>
    <t>Reparation af bag trapper og kælderskakt</t>
  </si>
  <si>
    <t>I alt byggomkostninger 10 år</t>
  </si>
  <si>
    <r>
      <rPr>
        <b/>
        <sz val="12"/>
        <color theme="1"/>
        <rFont val="Calibri"/>
        <family val="2"/>
        <scheme val="minor"/>
      </rPr>
      <t>Brohusgade 17 2200 København N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Vedligeholdelsesplan</t>
    </r>
  </si>
  <si>
    <t>Rep af samlinger-ovenlysvindue</t>
  </si>
  <si>
    <t>I alt renovering/udskiftning</t>
  </si>
  <si>
    <t>I alt vedligehold</t>
  </si>
  <si>
    <t>Rep af skorsten</t>
  </si>
  <si>
    <t>Underside tag- kondensvand</t>
  </si>
  <si>
    <t>Reparation af tagvinduer</t>
  </si>
  <si>
    <t>Tagrender-Nedløbsør</t>
  </si>
  <si>
    <t>Lyskasser-Omfangsdræn-fugtspærre renoveres</t>
  </si>
  <si>
    <t>Sætningskade bygning C Akut</t>
  </si>
  <si>
    <t>Udskiftning af sålbæk</t>
  </si>
  <si>
    <t>Total udskiftning af vinduerne 97 stk. inkl udskiftning af sålbænke
ex stillads.</t>
  </si>
  <si>
    <t>Renovering af hele facade ex stillads</t>
  </si>
  <si>
    <t>09 Diverse</t>
  </si>
  <si>
    <t>Dørtelefon udskiftes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</si>
</sst>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.&quot;\ * #,##0.00_ ;_ &quot;kr.&quot;\ * \-#,##0.00_ ;_ &quot;kr.&quot;\ * &quot;-&quot;??_ ;_ @_ "/>
    <numFmt numFmtId="165" formatCode="#,##0.00\ _k_r"/>
    <numFmt numFmtId="166" formatCode="_ [$kr.-406]\ * #,##0.00_ ;_ [$kr.-406]\ * \-#,##0.00_ ;_ [$kr.-406]\ * &quot;-&quot;??_ ;_ @_ "/>
    <numFmt numFmtId="167" formatCode="_-* #,##0.00\ [$kr.-406]_-;\-* #,##0.00\ [$kr.-406]_-;_-* &quot;-&quot;??\ [$kr.-406]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2" xfId="0" applyFont="1" applyFill="1" applyBorder="1"/>
    <xf numFmtId="0" fontId="6" fillId="0" borderId="2" xfId="0" applyFont="1" applyFill="1" applyBorder="1"/>
    <xf numFmtId="166" fontId="1" fillId="0" borderId="2" xfId="0" applyNumberFormat="1" applyFont="1" applyFill="1" applyBorder="1"/>
    <xf numFmtId="0" fontId="0" fillId="0" borderId="2" xfId="0" applyFont="1" applyFill="1" applyBorder="1"/>
    <xf numFmtId="166" fontId="0" fillId="0" borderId="2" xfId="123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/>
    <xf numFmtId="0" fontId="0" fillId="2" borderId="5" xfId="0" applyFont="1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/>
    <xf numFmtId="165" fontId="0" fillId="0" borderId="2" xfId="0" applyNumberFormat="1" applyFont="1" applyFill="1" applyBorder="1"/>
    <xf numFmtId="166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Fill="1"/>
    <xf numFmtId="166" fontId="0" fillId="0" borderId="0" xfId="0" applyNumberFormat="1" applyFont="1" applyFill="1"/>
    <xf numFmtId="0" fontId="1" fillId="0" borderId="2" xfId="0" applyFont="1" applyFill="1" applyBorder="1" applyAlignment="1">
      <alignment wrapText="1"/>
    </xf>
    <xf numFmtId="0" fontId="1" fillId="0" borderId="0" xfId="0" applyFont="1"/>
    <xf numFmtId="167" fontId="8" fillId="0" borderId="0" xfId="0" applyNumberFormat="1" applyFont="1"/>
    <xf numFmtId="0" fontId="0" fillId="3" borderId="2" xfId="0" applyFont="1" applyFill="1" applyBorder="1"/>
    <xf numFmtId="166" fontId="0" fillId="3" borderId="2" xfId="0" applyNumberFormat="1" applyFont="1" applyFill="1" applyBorder="1"/>
    <xf numFmtId="0" fontId="0" fillId="3" borderId="2" xfId="0" applyFont="1" applyFill="1" applyBorder="1" applyAlignment="1">
      <alignment wrapText="1"/>
    </xf>
    <xf numFmtId="0" fontId="0" fillId="3" borderId="0" xfId="0" applyFill="1"/>
    <xf numFmtId="166" fontId="0" fillId="4" borderId="2" xfId="0" applyNumberFormat="1" applyFont="1" applyFill="1" applyBorder="1"/>
    <xf numFmtId="166" fontId="1" fillId="3" borderId="2" xfId="0" applyNumberFormat="1" applyFont="1" applyFill="1" applyBorder="1"/>
    <xf numFmtId="166" fontId="0" fillId="3" borderId="2" xfId="123" applyNumberFormat="1" applyFont="1" applyFill="1" applyBorder="1"/>
    <xf numFmtId="0" fontId="0" fillId="3" borderId="0" xfId="0" applyFont="1" applyFill="1"/>
    <xf numFmtId="166" fontId="0" fillId="4" borderId="0" xfId="0" applyNumberFormat="1" applyFont="1" applyFill="1"/>
    <xf numFmtId="165" fontId="0" fillId="0" borderId="12" xfId="0" applyNumberFormat="1" applyFont="1" applyBorder="1"/>
    <xf numFmtId="166" fontId="0" fillId="3" borderId="11" xfId="0" applyNumberFormat="1" applyFont="1" applyFill="1" applyBorder="1"/>
    <xf numFmtId="167" fontId="0" fillId="0" borderId="0" xfId="0" applyNumberFormat="1" applyFont="1"/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54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Normal" xfId="0" builtinId="0"/>
    <cellStyle name="Valuta" xfId="123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45430671287318E-2"/>
          <c:y val="6.1568070895391243E-2"/>
          <c:w val="0.94806102066209552"/>
          <c:h val="0.86840491429554856"/>
        </c:manualLayout>
      </c:layout>
      <c:barChart>
        <c:barDir val="col"/>
        <c:grouping val="clustered"/>
        <c:varyColors val="0"/>
        <c:ser>
          <c:idx val="0"/>
          <c:order val="0"/>
          <c:tx>
            <c:v>Udgifter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0CA-4910-93BD-34F3451BF2AF}"/>
            </c:ext>
          </c:extLst>
        </c:ser>
        <c:ser>
          <c:idx val="1"/>
          <c:order val="1"/>
          <c:tx>
            <c:v>Årlig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5.3713899961580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CA-4910-93BD-34F3451BF2AF}"/>
                </c:ext>
              </c:extLst>
            </c:dLbl>
            <c:dLbl>
              <c:idx val="2"/>
              <c:layout>
                <c:manualLayout>
                  <c:x val="-3.5963135237812604E-3"/>
                  <c:y val="-2.1837576641946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CA-4910-93BD-34F3451BF2AF}"/>
                </c:ext>
              </c:extLst>
            </c:dLbl>
            <c:dLbl>
              <c:idx val="3"/>
              <c:layout>
                <c:manualLayout>
                  <c:x val="0"/>
                  <c:y val="-2.766169799406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CA-4910-93BD-34F3451BF2AF}"/>
                </c:ext>
              </c:extLst>
            </c:dLbl>
            <c:dLbl>
              <c:idx val="4"/>
              <c:layout>
                <c:manualLayout>
                  <c:x val="-8.9907838094538102E-4"/>
                  <c:y val="-2.7152064651322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CA-4910-93BD-34F3451BF2AF}"/>
                </c:ext>
              </c:extLst>
            </c:dLbl>
            <c:dLbl>
              <c:idx val="5"/>
              <c:layout>
                <c:manualLayout>
                  <c:x val="-6.5931652954575345E-17"/>
                  <c:y val="-2.1328246291675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CA-4910-93BD-34F3451BF2AF}"/>
                </c:ext>
              </c:extLst>
            </c:dLbl>
            <c:dLbl>
              <c:idx val="6"/>
              <c:layout>
                <c:manualLayout>
                  <c:x val="-2.6972351428359454E-3"/>
                  <c:y val="-1.1601581863112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CA-4910-93BD-34F3451BF2AF}"/>
                </c:ext>
              </c:extLst>
            </c:dLbl>
            <c:dLbl>
              <c:idx val="7"/>
              <c:layout>
                <c:manualLayout>
                  <c:x val="-1.3186330590915069E-16"/>
                  <c:y val="-1.5449586294074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CA-4910-93BD-34F3451BF2AF}"/>
                </c:ext>
              </c:extLst>
            </c:dLbl>
            <c:dLbl>
              <c:idx val="8"/>
              <c:layout>
                <c:manualLayout>
                  <c:x val="0"/>
                  <c:y val="-5.75619043925425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CA-4910-93BD-34F3451BF2AF}"/>
                </c:ext>
              </c:extLst>
            </c:dLbl>
            <c:dLbl>
              <c:idx val="9"/>
              <c:layout>
                <c:manualLayout>
                  <c:x val="-2.6972351428360773E-3"/>
                  <c:y val="-4.0568268446484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CA-4910-93BD-34F3451BF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Sheet1!$B$65:$K$65</c:f>
              <c:numCache>
                <c:formatCode>_ [$kr.-406]\ * #,##0.00_ ;_ [$kr.-406]\ * \-#,##0.00_ ;_ [$kr.-406]\ * "-"??_ ;_ @_ </c:formatCode>
                <c:ptCount val="10"/>
                <c:pt idx="0">
                  <c:v>556000</c:v>
                </c:pt>
                <c:pt idx="1">
                  <c:v>171000</c:v>
                </c:pt>
                <c:pt idx="2">
                  <c:v>446000</c:v>
                </c:pt>
                <c:pt idx="3">
                  <c:v>261000</c:v>
                </c:pt>
                <c:pt idx="4">
                  <c:v>196000</c:v>
                </c:pt>
                <c:pt idx="5">
                  <c:v>136000</c:v>
                </c:pt>
                <c:pt idx="6">
                  <c:v>236000</c:v>
                </c:pt>
                <c:pt idx="7">
                  <c:v>361000</c:v>
                </c:pt>
                <c:pt idx="8">
                  <c:v>321000</c:v>
                </c:pt>
                <c:pt idx="9">
                  <c:v>156000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A0CA-4910-93BD-34F3451BF2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3355808"/>
        <c:axId val="323356352"/>
      </c:barChart>
      <c:catAx>
        <c:axId val="3233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3356352"/>
        <c:crosses val="autoZero"/>
        <c:auto val="1"/>
        <c:lblAlgn val="ctr"/>
        <c:lblOffset val="100"/>
        <c:noMultiLvlLbl val="0"/>
      </c:catAx>
      <c:valAx>
        <c:axId val="3233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335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5492337</xdr:colOff>
      <xdr:row>4</xdr:row>
      <xdr:rowOff>12700</xdr:rowOff>
    </xdr:from>
    <xdr:to>
      <xdr:col>3</xdr:col>
      <xdr:colOff>1088570</xdr:colOff>
      <xdr:row>6</xdr:row>
      <xdr:rowOff>25400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6887934" y="-294326"/>
          <a:ext cx="474519" cy="3265714"/>
        </a:xfrm>
        <a:prstGeom prst="lef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12700</xdr:colOff>
      <xdr:row>4</xdr:row>
      <xdr:rowOff>1</xdr:rowOff>
    </xdr:from>
    <xdr:to>
      <xdr:col>7</xdr:col>
      <xdr:colOff>956626</xdr:colOff>
      <xdr:row>6</xdr:row>
      <xdr:rowOff>38101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567885" y="-708561"/>
          <a:ext cx="499919" cy="4094186"/>
        </a:xfrm>
        <a:prstGeom prst="lef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11</xdr:col>
      <xdr:colOff>0</xdr:colOff>
      <xdr:row>6</xdr:row>
      <xdr:rowOff>50800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10750550" y="158750"/>
          <a:ext cx="508000" cy="2705100"/>
        </a:xfrm>
        <a:prstGeom prst="lef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10</xdr:row>
      <xdr:rowOff>66675</xdr:rowOff>
    </xdr:from>
    <xdr:to>
      <xdr:col>23</xdr:col>
      <xdr:colOff>438150</xdr:colOff>
      <xdr:row>26</xdr:row>
      <xdr:rowOff>166687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ågrø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="93" zoomScaleNormal="93" workbookViewId="0">
      <selection activeCell="H73" sqref="H73"/>
    </sheetView>
  </sheetViews>
  <sheetFormatPr defaultColWidth="11" defaultRowHeight="15.75" x14ac:dyDescent="0.25"/>
  <cols>
    <col min="1" max="1" width="40.5" customWidth="1"/>
    <col min="2" max="2" width="16" bestFit="1" customWidth="1"/>
    <col min="3" max="4" width="14.125" customWidth="1"/>
    <col min="5" max="5" width="14.5" customWidth="1"/>
    <col min="6" max="6" width="14.75" customWidth="1"/>
    <col min="7" max="7" width="14.25" customWidth="1"/>
    <col min="8" max="9" width="16.5" customWidth="1"/>
    <col min="10" max="10" width="14.25" customWidth="1"/>
    <col min="11" max="11" width="15.875" bestFit="1" customWidth="1"/>
    <col min="12" max="12" width="26" customWidth="1"/>
    <col min="13" max="13" width="17.75" customWidth="1"/>
  </cols>
  <sheetData>
    <row r="1" spans="1:13" ht="31.5" x14ac:dyDescent="0.25">
      <c r="A1" s="6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</row>
    <row r="2" spans="1:13" ht="24" customHeight="1" x14ac:dyDescent="0.4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10" t="s">
        <v>5</v>
      </c>
      <c r="B4" s="37" t="s">
        <v>3</v>
      </c>
      <c r="C4" s="38"/>
      <c r="D4" s="39"/>
      <c r="E4" s="37" t="s">
        <v>1</v>
      </c>
      <c r="F4" s="38"/>
      <c r="G4" s="38"/>
      <c r="H4" s="39"/>
      <c r="I4" s="37" t="s">
        <v>2</v>
      </c>
      <c r="J4" s="38"/>
      <c r="K4" s="39"/>
      <c r="L4" s="9"/>
      <c r="M4" s="9"/>
    </row>
    <row r="5" spans="1:1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9"/>
      <c r="M5" s="9"/>
    </row>
    <row r="6" spans="1:13" ht="21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9"/>
      <c r="M6" s="9"/>
    </row>
    <row r="7" spans="1:13" x14ac:dyDescent="0.25">
      <c r="A7" s="1" t="s">
        <v>4</v>
      </c>
      <c r="B7" s="1">
        <v>2018</v>
      </c>
      <c r="C7" s="1">
        <v>2019</v>
      </c>
      <c r="D7" s="1">
        <v>2020</v>
      </c>
      <c r="E7" s="1">
        <v>2021</v>
      </c>
      <c r="F7" s="1">
        <v>2022</v>
      </c>
      <c r="G7" s="1">
        <v>2023</v>
      </c>
      <c r="H7" s="1">
        <v>2024</v>
      </c>
      <c r="I7" s="1">
        <v>2025</v>
      </c>
      <c r="J7" s="1">
        <v>2026</v>
      </c>
      <c r="K7" s="1">
        <v>2027</v>
      </c>
      <c r="L7" s="1" t="s">
        <v>37</v>
      </c>
      <c r="M7" s="1" t="s">
        <v>38</v>
      </c>
    </row>
    <row r="8" spans="1:13" x14ac:dyDescent="0.25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 s="1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4" t="s">
        <v>31</v>
      </c>
      <c r="B10" s="15">
        <v>25000</v>
      </c>
      <c r="C10" s="15">
        <v>25000</v>
      </c>
      <c r="D10" s="15">
        <v>25000</v>
      </c>
      <c r="E10" s="15">
        <v>25000</v>
      </c>
      <c r="F10" s="15">
        <v>25000</v>
      </c>
      <c r="G10" s="15">
        <v>25000</v>
      </c>
      <c r="H10" s="15">
        <v>25000</v>
      </c>
      <c r="I10" s="15">
        <v>25000</v>
      </c>
      <c r="J10" s="15">
        <v>25000</v>
      </c>
      <c r="K10" s="15">
        <v>25000</v>
      </c>
      <c r="L10" s="23"/>
      <c r="M10" s="15"/>
    </row>
    <row r="11" spans="1:13" x14ac:dyDescent="0.25">
      <c r="A11" s="4" t="s">
        <v>36</v>
      </c>
      <c r="B11" s="15">
        <v>15000</v>
      </c>
      <c r="C11" s="15"/>
      <c r="D11" s="15"/>
      <c r="E11" s="15"/>
      <c r="F11" s="15">
        <v>15000</v>
      </c>
      <c r="G11" s="15"/>
      <c r="H11" s="15"/>
      <c r="I11" s="15">
        <v>25000</v>
      </c>
      <c r="J11" s="15"/>
      <c r="K11" s="15"/>
      <c r="L11" s="23"/>
      <c r="M11" s="15"/>
    </row>
    <row r="12" spans="1:13" x14ac:dyDescent="0.25">
      <c r="A12" s="4" t="s">
        <v>9</v>
      </c>
      <c r="B12" s="15"/>
      <c r="C12" s="15"/>
      <c r="D12" s="15"/>
      <c r="E12" s="15">
        <v>25000</v>
      </c>
      <c r="F12" s="15"/>
      <c r="G12" s="15"/>
      <c r="H12" s="15"/>
      <c r="I12" s="15">
        <v>25000</v>
      </c>
      <c r="J12" s="15"/>
      <c r="K12" s="15"/>
      <c r="L12" s="23"/>
      <c r="M12" s="15"/>
    </row>
    <row r="13" spans="1:13" x14ac:dyDescent="0.25">
      <c r="A13" s="4" t="s">
        <v>40</v>
      </c>
      <c r="B13" s="15">
        <v>3000</v>
      </c>
      <c r="C13" s="15">
        <v>3000</v>
      </c>
      <c r="D13" s="15">
        <v>3000</v>
      </c>
      <c r="E13" s="15">
        <v>3000</v>
      </c>
      <c r="F13" s="15">
        <v>3000</v>
      </c>
      <c r="G13" s="15">
        <v>3000</v>
      </c>
      <c r="H13" s="15">
        <v>3000</v>
      </c>
      <c r="I13" s="15">
        <v>3000</v>
      </c>
      <c r="J13" s="15">
        <v>3000</v>
      </c>
      <c r="K13" s="15">
        <v>3000</v>
      </c>
      <c r="L13" s="23"/>
      <c r="M13" s="15"/>
    </row>
    <row r="14" spans="1:13" x14ac:dyDescent="0.25">
      <c r="A14" s="4" t="s">
        <v>39</v>
      </c>
      <c r="B14" s="15">
        <v>25000</v>
      </c>
      <c r="C14" s="15"/>
      <c r="D14" s="15"/>
      <c r="E14" s="15"/>
      <c r="F14" s="15"/>
      <c r="G14" s="15"/>
      <c r="H14" s="15">
        <v>25000</v>
      </c>
      <c r="I14" s="15"/>
      <c r="J14" s="15"/>
      <c r="K14" s="15"/>
      <c r="L14" s="23"/>
      <c r="M14" s="15"/>
    </row>
    <row r="15" spans="1:13" x14ac:dyDescent="0.25">
      <c r="A15" s="4" t="s">
        <v>42</v>
      </c>
      <c r="B15" s="15"/>
      <c r="C15" s="15"/>
      <c r="D15" s="15">
        <v>25000</v>
      </c>
      <c r="E15" s="15"/>
      <c r="F15" s="15"/>
      <c r="G15" s="15"/>
      <c r="H15" s="15"/>
      <c r="I15" s="15"/>
      <c r="J15" s="15">
        <v>25000</v>
      </c>
      <c r="K15" s="15"/>
      <c r="L15" s="23"/>
      <c r="M15" s="15"/>
    </row>
    <row r="16" spans="1:13" x14ac:dyDescent="0.25">
      <c r="A16" s="4" t="s">
        <v>41</v>
      </c>
      <c r="B16" s="15"/>
      <c r="C16" s="15"/>
      <c r="D16" s="15">
        <v>25000</v>
      </c>
      <c r="E16" s="15"/>
      <c r="F16" s="15"/>
      <c r="G16" s="15"/>
      <c r="H16" s="15"/>
      <c r="I16" s="15"/>
      <c r="J16" s="15"/>
      <c r="K16" s="15"/>
      <c r="L16" s="23"/>
      <c r="M16" s="15"/>
    </row>
    <row r="17" spans="1:13" x14ac:dyDescent="0.25">
      <c r="A17" s="4" t="s">
        <v>10</v>
      </c>
      <c r="B17" s="15">
        <v>175000</v>
      </c>
      <c r="C17" s="15">
        <v>35000</v>
      </c>
      <c r="D17" s="15">
        <v>35000</v>
      </c>
      <c r="E17" s="15">
        <v>100000</v>
      </c>
      <c r="F17" s="15">
        <v>35000</v>
      </c>
      <c r="G17" s="15"/>
      <c r="H17" s="15"/>
      <c r="I17" s="15">
        <v>75000</v>
      </c>
      <c r="J17" s="15"/>
      <c r="K17" s="15"/>
      <c r="L17" s="23"/>
      <c r="M17" s="15"/>
    </row>
    <row r="18" spans="1:13" x14ac:dyDescent="0.25">
      <c r="A18" s="22" t="s">
        <v>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>
        <v>2400000</v>
      </c>
      <c r="M18" s="26"/>
    </row>
    <row r="19" spans="1:13" x14ac:dyDescent="0.25">
      <c r="A19" s="2" t="s">
        <v>6</v>
      </c>
      <c r="B19" s="3">
        <f t="shared" ref="B19:K19" si="0">SUM(B10:B18)</f>
        <v>243000</v>
      </c>
      <c r="C19" s="3">
        <f t="shared" si="0"/>
        <v>63000</v>
      </c>
      <c r="D19" s="3">
        <f t="shared" si="0"/>
        <v>113000</v>
      </c>
      <c r="E19" s="3">
        <f t="shared" si="0"/>
        <v>153000</v>
      </c>
      <c r="F19" s="3">
        <f t="shared" si="0"/>
        <v>78000</v>
      </c>
      <c r="G19" s="3">
        <f t="shared" si="0"/>
        <v>28000</v>
      </c>
      <c r="H19" s="3">
        <f t="shared" si="0"/>
        <v>53000</v>
      </c>
      <c r="I19" s="3">
        <f t="shared" si="0"/>
        <v>153000</v>
      </c>
      <c r="J19" s="3">
        <f t="shared" si="0"/>
        <v>53000</v>
      </c>
      <c r="K19" s="3">
        <f t="shared" si="0"/>
        <v>28000</v>
      </c>
      <c r="L19" s="27"/>
      <c r="M19" s="3">
        <f>SUM(C19:L19)</f>
        <v>722000</v>
      </c>
    </row>
    <row r="20" spans="1:13" x14ac:dyDescent="0.25">
      <c r="A20" s="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3"/>
      <c r="M20" s="15"/>
    </row>
    <row r="21" spans="1:13" x14ac:dyDescent="0.25">
      <c r="A21" s="1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3"/>
      <c r="M21" s="15"/>
    </row>
    <row r="22" spans="1:13" x14ac:dyDescent="0.25">
      <c r="A22" s="4" t="s">
        <v>21</v>
      </c>
      <c r="B22" s="15">
        <v>25000</v>
      </c>
      <c r="C22" s="15">
        <v>25000</v>
      </c>
      <c r="D22" s="15">
        <v>25000</v>
      </c>
      <c r="E22" s="15">
        <v>25000</v>
      </c>
      <c r="F22" s="15">
        <v>25000</v>
      </c>
      <c r="G22" s="15">
        <v>25000</v>
      </c>
      <c r="H22" s="15">
        <v>25000</v>
      </c>
      <c r="I22" s="15">
        <v>25000</v>
      </c>
      <c r="J22" s="15">
        <v>25000</v>
      </c>
      <c r="K22" s="15">
        <v>25000</v>
      </c>
      <c r="L22" s="23"/>
      <c r="M22" s="15"/>
    </row>
    <row r="23" spans="1:13" x14ac:dyDescent="0.25">
      <c r="A23" s="4" t="s">
        <v>12</v>
      </c>
      <c r="B23" s="15">
        <v>20000</v>
      </c>
      <c r="C23" s="15"/>
      <c r="D23" s="15"/>
      <c r="E23" s="15"/>
      <c r="F23" s="15"/>
      <c r="G23" s="15"/>
      <c r="H23" s="15"/>
      <c r="I23" s="15"/>
      <c r="J23" s="15"/>
      <c r="K23" s="15"/>
      <c r="L23" s="23"/>
      <c r="M23" s="15"/>
    </row>
    <row r="24" spans="1:13" x14ac:dyDescent="0.25">
      <c r="A24" s="22" t="s">
        <v>43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>
        <v>300000</v>
      </c>
      <c r="M24" s="15"/>
    </row>
    <row r="25" spans="1:13" x14ac:dyDescent="0.25">
      <c r="A25" s="22" t="s">
        <v>24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>
        <v>200000</v>
      </c>
      <c r="M25" s="26"/>
    </row>
    <row r="26" spans="1:13" x14ac:dyDescent="0.25">
      <c r="A26" s="2" t="s">
        <v>6</v>
      </c>
      <c r="B26" s="3">
        <f t="shared" ref="B26:K26" si="1">SUM(B22:B25)</f>
        <v>45000</v>
      </c>
      <c r="C26" s="3">
        <f t="shared" si="1"/>
        <v>25000</v>
      </c>
      <c r="D26" s="3">
        <f t="shared" si="1"/>
        <v>25000</v>
      </c>
      <c r="E26" s="3">
        <f t="shared" si="1"/>
        <v>25000</v>
      </c>
      <c r="F26" s="3">
        <f t="shared" si="1"/>
        <v>25000</v>
      </c>
      <c r="G26" s="3">
        <f t="shared" si="1"/>
        <v>25000</v>
      </c>
      <c r="H26" s="3">
        <f t="shared" si="1"/>
        <v>25000</v>
      </c>
      <c r="I26" s="3">
        <f t="shared" si="1"/>
        <v>25000</v>
      </c>
      <c r="J26" s="3">
        <f t="shared" si="1"/>
        <v>25000</v>
      </c>
      <c r="K26" s="3">
        <f t="shared" si="1"/>
        <v>25000</v>
      </c>
      <c r="L26" s="27"/>
      <c r="M26" s="3">
        <f>SUM(B26:L26)</f>
        <v>270000</v>
      </c>
    </row>
    <row r="27" spans="1:13" x14ac:dyDescent="0.25">
      <c r="A27" s="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23"/>
      <c r="M27" s="15"/>
    </row>
    <row r="28" spans="1:13" x14ac:dyDescent="0.25">
      <c r="A28" s="1" t="s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3"/>
      <c r="M28" s="15"/>
    </row>
    <row r="29" spans="1:13" x14ac:dyDescent="0.25">
      <c r="A29" s="4" t="s">
        <v>25</v>
      </c>
      <c r="B29" s="15">
        <v>25000</v>
      </c>
      <c r="C29" s="15"/>
      <c r="D29" s="15">
        <v>25000</v>
      </c>
      <c r="E29" s="15"/>
      <c r="F29" s="15"/>
      <c r="G29" s="15"/>
      <c r="H29" s="15"/>
      <c r="I29" s="15"/>
      <c r="J29" s="15">
        <v>75000</v>
      </c>
      <c r="K29" s="15"/>
      <c r="L29" s="23"/>
      <c r="M29" s="15"/>
    </row>
    <row r="30" spans="1:13" x14ac:dyDescent="0.25">
      <c r="A30" t="s">
        <v>44</v>
      </c>
      <c r="B30" s="15">
        <v>25000</v>
      </c>
      <c r="L30" s="25"/>
    </row>
    <row r="31" spans="1:13" x14ac:dyDescent="0.25">
      <c r="A31" s="16" t="s">
        <v>45</v>
      </c>
      <c r="B31" s="15"/>
      <c r="C31" s="15"/>
      <c r="D31" s="15">
        <v>35000</v>
      </c>
      <c r="E31" s="15"/>
      <c r="F31" s="15"/>
      <c r="G31" s="15"/>
      <c r="H31" s="15"/>
      <c r="I31" s="15"/>
      <c r="J31" s="15">
        <v>35000</v>
      </c>
      <c r="K31" s="15"/>
      <c r="L31" s="23"/>
      <c r="M31" s="15"/>
    </row>
    <row r="32" spans="1:13" x14ac:dyDescent="0.25">
      <c r="A32" s="4" t="s">
        <v>13</v>
      </c>
      <c r="B32" s="15">
        <v>35000</v>
      </c>
      <c r="C32" s="15"/>
      <c r="D32" s="15">
        <v>30000</v>
      </c>
      <c r="E32" s="15"/>
      <c r="F32" s="15"/>
      <c r="G32" s="15"/>
      <c r="H32" s="15"/>
      <c r="I32" s="15"/>
      <c r="J32" s="15">
        <v>50000</v>
      </c>
      <c r="K32" s="15"/>
      <c r="L32" s="23"/>
      <c r="M32" s="15"/>
    </row>
    <row r="33" spans="1:13" x14ac:dyDescent="0.25">
      <c r="A33" s="22" t="s">
        <v>47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>
        <v>400000</v>
      </c>
      <c r="M33" s="26"/>
    </row>
    <row r="34" spans="1:13" x14ac:dyDescent="0.25">
      <c r="A34" s="2" t="s">
        <v>6</v>
      </c>
      <c r="B34" s="3">
        <f t="shared" ref="B34:K34" si="2">SUM(B28:B32)</f>
        <v>85000</v>
      </c>
      <c r="C34" s="3">
        <f t="shared" si="2"/>
        <v>0</v>
      </c>
      <c r="D34" s="3">
        <f t="shared" si="2"/>
        <v>90000</v>
      </c>
      <c r="E34" s="3">
        <f t="shared" si="2"/>
        <v>0</v>
      </c>
      <c r="F34" s="3">
        <f t="shared" si="2"/>
        <v>0</v>
      </c>
      <c r="G34" s="3">
        <f t="shared" si="2"/>
        <v>0</v>
      </c>
      <c r="H34" s="3">
        <f t="shared" si="2"/>
        <v>0</v>
      </c>
      <c r="I34" s="3">
        <f t="shared" si="2"/>
        <v>0</v>
      </c>
      <c r="J34" s="3">
        <f t="shared" si="2"/>
        <v>160000</v>
      </c>
      <c r="K34" s="3">
        <f t="shared" si="2"/>
        <v>0</v>
      </c>
      <c r="L34" s="27"/>
      <c r="M34" s="3">
        <f>SUM(B34:K34)</f>
        <v>335000</v>
      </c>
    </row>
    <row r="35" spans="1:13" x14ac:dyDescent="0.25">
      <c r="A35" s="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23"/>
      <c r="M35" s="15"/>
    </row>
    <row r="36" spans="1:13" x14ac:dyDescent="0.25">
      <c r="A36" s="1" t="s">
        <v>17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23"/>
      <c r="M36" s="15"/>
    </row>
    <row r="37" spans="1:13" x14ac:dyDescent="0.25">
      <c r="A37" s="4" t="s">
        <v>32</v>
      </c>
      <c r="B37" s="15">
        <v>30000</v>
      </c>
      <c r="C37" s="15">
        <v>30000</v>
      </c>
      <c r="D37" s="15">
        <v>30000</v>
      </c>
      <c r="E37" s="15">
        <v>30000</v>
      </c>
      <c r="F37" s="15">
        <v>30000</v>
      </c>
      <c r="G37" s="15">
        <v>30000</v>
      </c>
      <c r="H37" s="15">
        <v>30000</v>
      </c>
      <c r="I37" s="15">
        <v>30000</v>
      </c>
      <c r="J37" s="15">
        <v>30000</v>
      </c>
      <c r="K37" s="15">
        <v>30000</v>
      </c>
      <c r="L37" s="23"/>
      <c r="M37" s="15"/>
    </row>
    <row r="38" spans="1:13" ht="31.5" x14ac:dyDescent="0.25">
      <c r="A38" s="16" t="s">
        <v>28</v>
      </c>
      <c r="B38" s="15">
        <v>75000</v>
      </c>
      <c r="C38" s="15"/>
      <c r="D38" s="15"/>
      <c r="E38" s="15"/>
      <c r="F38" s="15"/>
      <c r="G38" s="15"/>
      <c r="H38" s="15">
        <v>75000</v>
      </c>
      <c r="I38" s="15"/>
      <c r="J38" s="15"/>
      <c r="K38" s="15"/>
      <c r="L38" s="23"/>
      <c r="M38" s="15"/>
    </row>
    <row r="39" spans="1:13" x14ac:dyDescent="0.25">
      <c r="A39" s="4" t="s">
        <v>26</v>
      </c>
      <c r="B39" s="15"/>
      <c r="C39" s="15"/>
      <c r="D39" s="15">
        <v>20000</v>
      </c>
      <c r="E39" s="15"/>
      <c r="F39" s="15"/>
      <c r="G39" s="15"/>
      <c r="H39" s="15"/>
      <c r="I39" s="15"/>
      <c r="J39" s="15"/>
      <c r="K39" s="15">
        <v>20000</v>
      </c>
      <c r="L39" s="23"/>
      <c r="M39" s="15"/>
    </row>
    <row r="40" spans="1:13" ht="47.25" x14ac:dyDescent="0.25">
      <c r="A40" s="24" t="s">
        <v>46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>
        <v>1000000</v>
      </c>
      <c r="M40" s="26"/>
    </row>
    <row r="41" spans="1:13" x14ac:dyDescent="0.25">
      <c r="A41" s="2" t="s">
        <v>6</v>
      </c>
      <c r="B41" s="3">
        <f t="shared" ref="B41:K41" si="3">SUM(B36:B40)</f>
        <v>105000</v>
      </c>
      <c r="C41" s="3">
        <f t="shared" si="3"/>
        <v>30000</v>
      </c>
      <c r="D41" s="3">
        <f t="shared" si="3"/>
        <v>50000</v>
      </c>
      <c r="E41" s="3">
        <f t="shared" si="3"/>
        <v>30000</v>
      </c>
      <c r="F41" s="3">
        <f t="shared" si="3"/>
        <v>30000</v>
      </c>
      <c r="G41" s="3">
        <f t="shared" si="3"/>
        <v>30000</v>
      </c>
      <c r="H41" s="3">
        <f t="shared" si="3"/>
        <v>105000</v>
      </c>
      <c r="I41" s="3">
        <f t="shared" si="3"/>
        <v>30000</v>
      </c>
      <c r="J41" s="3">
        <f t="shared" si="3"/>
        <v>30000</v>
      </c>
      <c r="K41" s="3">
        <f t="shared" si="3"/>
        <v>50000</v>
      </c>
      <c r="L41" s="27"/>
      <c r="M41" s="3">
        <f>SUM(B41:L41)</f>
        <v>490000</v>
      </c>
    </row>
    <row r="42" spans="1:13" x14ac:dyDescent="0.25">
      <c r="A42" s="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3"/>
      <c r="M42" s="15"/>
    </row>
    <row r="43" spans="1:13" x14ac:dyDescent="0.25">
      <c r="A43" s="1" t="s">
        <v>18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23"/>
      <c r="M43" s="15"/>
    </row>
    <row r="44" spans="1:13" x14ac:dyDescent="0.25">
      <c r="A44" s="16" t="s">
        <v>33</v>
      </c>
      <c r="B44" s="15">
        <v>25000</v>
      </c>
      <c r="C44" s="15"/>
      <c r="D44" s="15">
        <v>65000</v>
      </c>
      <c r="E44" s="15"/>
      <c r="F44" s="15"/>
      <c r="G44" s="15"/>
      <c r="H44" s="15"/>
      <c r="I44" s="15">
        <v>65000</v>
      </c>
      <c r="J44" s="15"/>
      <c r="K44" s="15"/>
      <c r="L44" s="23"/>
      <c r="M44" s="15"/>
    </row>
    <row r="45" spans="1:13" x14ac:dyDescent="0.25">
      <c r="A45" s="16" t="s">
        <v>27</v>
      </c>
      <c r="B45" s="15"/>
      <c r="C45" s="15"/>
      <c r="D45" s="15">
        <v>50000</v>
      </c>
      <c r="E45" s="15"/>
      <c r="F45" s="15"/>
      <c r="G45" s="15"/>
      <c r="H45" s="15"/>
      <c r="I45" s="15">
        <v>35000</v>
      </c>
      <c r="J45" s="15"/>
      <c r="K45" s="15"/>
      <c r="L45" s="28"/>
      <c r="M45" s="5"/>
    </row>
    <row r="46" spans="1:13" x14ac:dyDescent="0.25">
      <c r="A46" s="2" t="s">
        <v>6</v>
      </c>
      <c r="B46" s="3">
        <f>SUM(B43:B45)</f>
        <v>25000</v>
      </c>
      <c r="C46" s="3"/>
      <c r="D46" s="3">
        <f>SUM(D43:D45)</f>
        <v>115000</v>
      </c>
      <c r="E46" s="3"/>
      <c r="F46" s="3"/>
      <c r="G46" s="3"/>
      <c r="H46" s="3"/>
      <c r="I46" s="3">
        <f>SUM(I43:I45)</f>
        <v>100000</v>
      </c>
      <c r="J46" s="3"/>
      <c r="K46" s="3"/>
      <c r="L46" s="27"/>
      <c r="M46" s="3">
        <f>SUM(B46:K46)</f>
        <v>240000</v>
      </c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29"/>
      <c r="M47" s="9"/>
    </row>
    <row r="48" spans="1:13" x14ac:dyDescent="0.25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3"/>
      <c r="M48" s="15"/>
    </row>
    <row r="49" spans="1:13" x14ac:dyDescent="0.25">
      <c r="A49" s="1" t="s">
        <v>19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3"/>
      <c r="M49" s="15"/>
    </row>
    <row r="50" spans="1:13" x14ac:dyDescent="0.25">
      <c r="A50" s="16" t="s">
        <v>7</v>
      </c>
      <c r="B50" s="15">
        <v>3000</v>
      </c>
      <c r="C50" s="15">
        <v>3000</v>
      </c>
      <c r="D50" s="15">
        <v>3000</v>
      </c>
      <c r="E50" s="15">
        <v>3000</v>
      </c>
      <c r="F50" s="15">
        <v>3000</v>
      </c>
      <c r="G50" s="15">
        <v>3000</v>
      </c>
      <c r="H50" s="15">
        <v>3000</v>
      </c>
      <c r="I50" s="15">
        <v>3000</v>
      </c>
      <c r="J50" s="15">
        <v>3000</v>
      </c>
      <c r="K50" s="15">
        <v>3000</v>
      </c>
      <c r="L50" s="23"/>
      <c r="M50" s="15"/>
    </row>
    <row r="51" spans="1:13" x14ac:dyDescent="0.25">
      <c r="A51" s="2" t="s">
        <v>6</v>
      </c>
      <c r="B51" s="3">
        <f>SUM(B50)</f>
        <v>3000</v>
      </c>
      <c r="C51" s="3">
        <f t="shared" ref="C51:K51" si="4">SUM(C50)</f>
        <v>3000</v>
      </c>
      <c r="D51" s="3">
        <f t="shared" si="4"/>
        <v>3000</v>
      </c>
      <c r="E51" s="3">
        <f t="shared" si="4"/>
        <v>3000</v>
      </c>
      <c r="F51" s="3">
        <f t="shared" si="4"/>
        <v>3000</v>
      </c>
      <c r="G51" s="3">
        <f t="shared" si="4"/>
        <v>3000</v>
      </c>
      <c r="H51" s="3">
        <f t="shared" si="4"/>
        <v>3000</v>
      </c>
      <c r="I51" s="3">
        <f t="shared" si="4"/>
        <v>3000</v>
      </c>
      <c r="J51" s="3">
        <f t="shared" si="4"/>
        <v>3000</v>
      </c>
      <c r="K51" s="3">
        <f t="shared" si="4"/>
        <v>3000</v>
      </c>
      <c r="L51" s="27"/>
      <c r="M51" s="3">
        <f>SUM(B51:K51)</f>
        <v>30000</v>
      </c>
    </row>
    <row r="52" spans="1:13" x14ac:dyDescent="0.25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23"/>
      <c r="M52" s="15"/>
    </row>
    <row r="53" spans="1:13" ht="31.5" x14ac:dyDescent="0.25">
      <c r="A53" s="19" t="s">
        <v>30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23"/>
      <c r="M53" s="15"/>
    </row>
    <row r="54" spans="1:13" x14ac:dyDescent="0.25">
      <c r="A54" s="16" t="s">
        <v>7</v>
      </c>
      <c r="B54" s="15">
        <v>45000</v>
      </c>
      <c r="C54" s="15">
        <v>45000</v>
      </c>
      <c r="D54" s="15">
        <v>45000</v>
      </c>
      <c r="E54" s="15">
        <v>45000</v>
      </c>
      <c r="F54" s="15">
        <v>45000</v>
      </c>
      <c r="G54" s="15">
        <v>45000</v>
      </c>
      <c r="H54" s="15">
        <v>45000</v>
      </c>
      <c r="I54" s="15">
        <v>45000</v>
      </c>
      <c r="J54" s="15">
        <v>45000</v>
      </c>
      <c r="K54" s="15">
        <v>45000</v>
      </c>
      <c r="L54" s="23"/>
      <c r="M54" s="15"/>
    </row>
    <row r="55" spans="1:13" x14ac:dyDescent="0.25">
      <c r="A55" s="24" t="s">
        <v>29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>
        <v>200000</v>
      </c>
      <c r="M55" s="26"/>
    </row>
    <row r="56" spans="1:13" x14ac:dyDescent="0.25">
      <c r="A56" s="2" t="s">
        <v>6</v>
      </c>
      <c r="B56" s="3">
        <f>SUM(B54:B55)</f>
        <v>45000</v>
      </c>
      <c r="C56" s="3">
        <f t="shared" ref="C56:K56" si="5">SUM(C54:C55)</f>
        <v>45000</v>
      </c>
      <c r="D56" s="3">
        <f t="shared" si="5"/>
        <v>45000</v>
      </c>
      <c r="E56" s="3">
        <f t="shared" si="5"/>
        <v>45000</v>
      </c>
      <c r="F56" s="3">
        <f t="shared" si="5"/>
        <v>45000</v>
      </c>
      <c r="G56" s="3">
        <f t="shared" si="5"/>
        <v>45000</v>
      </c>
      <c r="H56" s="3">
        <f t="shared" si="5"/>
        <v>45000</v>
      </c>
      <c r="I56" s="3">
        <f t="shared" si="5"/>
        <v>45000</v>
      </c>
      <c r="J56" s="3">
        <f t="shared" si="5"/>
        <v>45000</v>
      </c>
      <c r="K56" s="3">
        <f t="shared" si="5"/>
        <v>45000</v>
      </c>
      <c r="L56" s="27"/>
      <c r="M56" s="3">
        <f>SUM(B56:L56)</f>
        <v>450000</v>
      </c>
    </row>
    <row r="57" spans="1:13" x14ac:dyDescent="0.25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3"/>
      <c r="M57" s="15"/>
    </row>
    <row r="58" spans="1:13" x14ac:dyDescent="0.25">
      <c r="A58" s="1" t="s">
        <v>20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3"/>
      <c r="M58" s="15"/>
    </row>
    <row r="59" spans="1:13" x14ac:dyDescent="0.25">
      <c r="A59" s="16" t="s">
        <v>22</v>
      </c>
      <c r="B59" s="15">
        <v>5000</v>
      </c>
      <c r="C59" s="15">
        <v>5000</v>
      </c>
      <c r="D59" s="15">
        <v>5000</v>
      </c>
      <c r="E59" s="15">
        <v>5000</v>
      </c>
      <c r="F59" s="15">
        <v>5000</v>
      </c>
      <c r="G59" s="15">
        <v>5000</v>
      </c>
      <c r="H59" s="15">
        <v>5000</v>
      </c>
      <c r="I59" s="15">
        <v>5000</v>
      </c>
      <c r="J59" s="15">
        <v>5000</v>
      </c>
      <c r="K59" s="15">
        <v>5000</v>
      </c>
      <c r="L59" s="23"/>
      <c r="M59" s="15"/>
    </row>
    <row r="60" spans="1:13" x14ac:dyDescent="0.25">
      <c r="A60" s="16" t="s">
        <v>23</v>
      </c>
      <c r="B60" s="15"/>
      <c r="C60" s="15"/>
      <c r="D60" s="15"/>
      <c r="E60" s="15"/>
      <c r="F60" s="15">
        <v>10000</v>
      </c>
      <c r="G60" s="15"/>
      <c r="H60" s="15"/>
      <c r="I60" s="15"/>
      <c r="J60" s="15"/>
      <c r="K60" s="15"/>
      <c r="L60" s="23"/>
      <c r="M60" s="15"/>
    </row>
    <row r="61" spans="1:13" x14ac:dyDescent="0.25">
      <c r="A61" s="2" t="s">
        <v>6</v>
      </c>
      <c r="B61" s="3">
        <f>SUM(B59:B60)</f>
        <v>5000</v>
      </c>
      <c r="C61" s="3">
        <f t="shared" ref="C61:K61" si="6">SUM(C59:C60)</f>
        <v>5000</v>
      </c>
      <c r="D61" s="3">
        <f t="shared" si="6"/>
        <v>5000</v>
      </c>
      <c r="E61" s="3">
        <f t="shared" si="6"/>
        <v>5000</v>
      </c>
      <c r="F61" s="3">
        <f t="shared" si="6"/>
        <v>15000</v>
      </c>
      <c r="G61" s="3">
        <f t="shared" si="6"/>
        <v>5000</v>
      </c>
      <c r="H61" s="3">
        <f t="shared" si="6"/>
        <v>5000</v>
      </c>
      <c r="I61" s="3">
        <f t="shared" si="6"/>
        <v>5000</v>
      </c>
      <c r="J61" s="3">
        <f t="shared" si="6"/>
        <v>5000</v>
      </c>
      <c r="K61" s="3">
        <f t="shared" si="6"/>
        <v>5000</v>
      </c>
      <c r="L61" s="27"/>
      <c r="M61" s="3">
        <f>SUM(B61:K61)</f>
        <v>60000</v>
      </c>
    </row>
    <row r="62" spans="1:13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27"/>
      <c r="M62" s="3"/>
    </row>
    <row r="63" spans="1:13" x14ac:dyDescent="0.25">
      <c r="A63" s="2" t="s">
        <v>48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7"/>
      <c r="M63" s="3"/>
    </row>
    <row r="64" spans="1:13" x14ac:dyDescent="0.25">
      <c r="A64" s="2" t="s">
        <v>49</v>
      </c>
      <c r="C64" s="3"/>
      <c r="D64" s="3"/>
      <c r="E64" s="3"/>
      <c r="F64" s="3"/>
      <c r="G64" s="3"/>
      <c r="H64" s="3"/>
      <c r="I64" s="3"/>
      <c r="J64" s="3"/>
      <c r="K64" s="3"/>
      <c r="L64" s="27">
        <v>35000</v>
      </c>
      <c r="M64" s="3"/>
    </row>
    <row r="65" spans="1:13" x14ac:dyDescent="0.25">
      <c r="A65" s="1" t="s">
        <v>8</v>
      </c>
      <c r="B65" s="3">
        <f t="shared" ref="B65:K65" si="7">B19+B26+B34+B41+B46+B51+B56+B61</f>
        <v>556000</v>
      </c>
      <c r="C65" s="3">
        <f t="shared" si="7"/>
        <v>171000</v>
      </c>
      <c r="D65" s="3">
        <f t="shared" si="7"/>
        <v>446000</v>
      </c>
      <c r="E65" s="3">
        <f t="shared" si="7"/>
        <v>261000</v>
      </c>
      <c r="F65" s="3">
        <f t="shared" si="7"/>
        <v>196000</v>
      </c>
      <c r="G65" s="3">
        <f t="shared" si="7"/>
        <v>136000</v>
      </c>
      <c r="H65" s="3">
        <f t="shared" si="7"/>
        <v>236000</v>
      </c>
      <c r="I65" s="3">
        <f t="shared" si="7"/>
        <v>361000</v>
      </c>
      <c r="J65" s="3">
        <f t="shared" si="7"/>
        <v>321000</v>
      </c>
      <c r="K65" s="3">
        <f t="shared" si="7"/>
        <v>156000</v>
      </c>
      <c r="L65" s="27"/>
      <c r="M65" s="3"/>
    </row>
    <row r="66" spans="1:13" ht="16.5" thickBot="1" x14ac:dyDescent="0.3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30"/>
      <c r="M66" s="18"/>
    </row>
    <row r="67" spans="1:13" ht="16.5" thickBot="1" x14ac:dyDescent="0.3">
      <c r="A67" s="20" t="s">
        <v>34</v>
      </c>
      <c r="B67" s="9"/>
      <c r="C67" s="9"/>
      <c r="D67" s="9"/>
      <c r="E67" s="9"/>
      <c r="F67" s="9"/>
      <c r="G67" s="9"/>
      <c r="H67" s="9"/>
      <c r="I67" s="9"/>
      <c r="J67" s="9"/>
      <c r="K67" s="21"/>
      <c r="L67" s="32">
        <f>SUM(L10:L66)</f>
        <v>4535000</v>
      </c>
      <c r="M67" s="31">
        <f>SUM(M9:M61)</f>
        <v>2597000</v>
      </c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9"/>
      <c r="M69" s="9"/>
    </row>
  </sheetData>
  <mergeCells count="4">
    <mergeCell ref="A2:L2"/>
    <mergeCell ref="B4:D4"/>
    <mergeCell ref="E4:H4"/>
    <mergeCell ref="I4:K4"/>
  </mergeCells>
  <phoneticPr fontId="5" type="noConversion"/>
  <pageMargins left="0.25" right="0.25" top="0.75" bottom="0.75" header="0.3" footer="0.3"/>
  <pageSetup paperSize="8"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W28" sqref="W28"/>
    </sheetView>
  </sheetViews>
  <sheetFormatPr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Last</dc:creator>
  <cp:lastModifiedBy>Jette Zehntner</cp:lastModifiedBy>
  <cp:lastPrinted>2016-12-08T18:23:40Z</cp:lastPrinted>
  <dcterms:created xsi:type="dcterms:W3CDTF">2014-04-21T16:06:24Z</dcterms:created>
  <dcterms:modified xsi:type="dcterms:W3CDTF">2018-05-25T11:36:21Z</dcterms:modified>
</cp:coreProperties>
</file>